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0D836DCD-1460-4B75-BB12-6928F8A3359E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definedNames>
    <definedName name="_xlnm.Print_Area" localSheetId="0">ต.ค.67!$A$1:$H$11</definedName>
    <definedName name="_xlnm.Print_Area" localSheetId="2">ธ.ค.67!$A$1:$H$11</definedName>
    <definedName name="_xlnm.Print_Area" localSheetId="1">พ.ย.67!$A$1:$H$11</definedName>
    <definedName name="_xlnm.Print_Area" localSheetId="3">ม.ค.68!$A$1:$H$11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NUZMuMAFJR41F2akMaPaNjKTsb3q4Yx3kGyFpdHKY2g="/>
    </ext>
  </extLst>
</workbook>
</file>

<file path=xl/calcChain.xml><?xml version="1.0" encoding="utf-8"?>
<calcChain xmlns="http://schemas.openxmlformats.org/spreadsheetml/2006/main">
  <c r="F8" i="4" l="1"/>
  <c r="F8" i="3"/>
  <c r="F8" i="2"/>
  <c r="D8" i="2"/>
  <c r="F8" i="1"/>
  <c r="D8" i="1"/>
  <c r="E7" i="4"/>
  <c r="G7" i="4" s="1"/>
  <c r="E6" i="4"/>
  <c r="G6" i="4" s="1"/>
  <c r="E5" i="4"/>
  <c r="E7" i="3"/>
  <c r="G7" i="3" s="1"/>
  <c r="G8" i="3" s="1"/>
  <c r="E6" i="3"/>
  <c r="G6" i="3" s="1"/>
  <c r="E5" i="3"/>
  <c r="G5" i="3" s="1"/>
  <c r="E7" i="2"/>
  <c r="G7" i="2" s="1"/>
  <c r="E6" i="2"/>
  <c r="G6" i="2" s="1"/>
  <c r="E5" i="2"/>
  <c r="G5" i="2" s="1"/>
  <c r="E6" i="1"/>
  <c r="G6" i="1" s="1"/>
  <c r="E7" i="1"/>
  <c r="E5" i="1"/>
  <c r="E8" i="1" s="1"/>
  <c r="G7" i="1"/>
  <c r="G8" i="2" l="1"/>
  <c r="E8" i="4"/>
  <c r="G5" i="4"/>
  <c r="G8" i="4" s="1"/>
  <c r="E8" i="2"/>
  <c r="G5" i="1"/>
  <c r="G8" i="1" s="1"/>
  <c r="D8" i="4"/>
  <c r="E8" i="3"/>
  <c r="D8" i="3"/>
</calcChain>
</file>

<file path=xl/sharedStrings.xml><?xml version="1.0" encoding="utf-8"?>
<sst xmlns="http://schemas.openxmlformats.org/spreadsheetml/2006/main" count="52" uniqueCount="16">
  <si>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</si>
  <si>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</si>
  <si>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</si>
  <si>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</si>
  <si>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</si>
  <si>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</si>
  <si>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</si>
  <si>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</si>
  <si>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</si>
  <si>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</si>
  <si>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</si>
  <si>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มีนาคม 2568</t>
  </si>
  <si>
    <t>สถิติการออกใบสั่งและชำระค่าปรับ 
เดือน ตุลาคม 2567 สถานีตำรวจทางหลวง 1 กองกำกับการ 6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</si>
  <si>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1 กองกำกับการ 6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</si>
  <si>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1 กองกำกับการ 6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</si>
  <si>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1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</si>
</sst>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2" xfId="0" applyNumberFormat="1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zoomScaleNormal="100" workbookViewId="0">
      <selection activeCell="C10" sqref="C10"/>
    </sheetView>
  </sheetViews>
  <sheetFormatPr defaultColWidth="12.58203125" defaultRowHeight="15" customHeight="1" x14ac:dyDescent="0.6"/>
  <cols>
    <col min="1" max="1" width="4.83203125" style="2" customWidth="1"/>
    <col min="2" max="2" width="6" style="2" customWidth="1"/>
    <col min="3" max="4" width="12.08203125" style="2" customWidth="1"/>
    <col min="5" max="5" width="13.25" style="2" customWidth="1"/>
    <col min="6" max="6" width="12.75" style="2" customWidth="1"/>
    <col min="7" max="7" width="10.33203125" style="2" customWidth="1"/>
    <col min="8" max="26" width="11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6" t="s">
        <v>12</v>
      </c>
      <c r="C2" s="17"/>
      <c r="D2" s="17"/>
      <c r="E2" s="17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18" t="s">
        <v>0</v>
      </c>
      <c r="C3" s="19"/>
      <c r="D3" s="19"/>
      <c r="E3" s="19"/>
      <c r="F3" s="19"/>
      <c r="G3" s="1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7</v>
      </c>
      <c r="D5" s="7">
        <v>3009</v>
      </c>
      <c r="E5" s="7">
        <f>D5-F5</f>
        <v>2762</v>
      </c>
      <c r="F5" s="8">
        <v>247</v>
      </c>
      <c r="G5" s="15">
        <f>(D5-E5)*100/D5</f>
        <v>8.208707211698238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9">
        <v>2</v>
      </c>
      <c r="C6" s="10" t="s">
        <v>8</v>
      </c>
      <c r="D6" s="11">
        <v>24388</v>
      </c>
      <c r="E6" s="7">
        <f t="shared" ref="E6:E7" si="0">D6-F6</f>
        <v>20987</v>
      </c>
      <c r="F6" s="11">
        <v>3401</v>
      </c>
      <c r="G6" s="15">
        <f t="shared" ref="G6:G7" si="1">(D6-E6)*100/D6</f>
        <v>13.945382975233722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9">
        <v>3</v>
      </c>
      <c r="C7" s="10" t="s">
        <v>9</v>
      </c>
      <c r="D7" s="12">
        <v>130</v>
      </c>
      <c r="E7" s="7">
        <f t="shared" si="0"/>
        <v>104</v>
      </c>
      <c r="F7" s="12">
        <v>26</v>
      </c>
      <c r="G7" s="15">
        <f t="shared" si="1"/>
        <v>20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20" t="s">
        <v>10</v>
      </c>
      <c r="C8" s="21"/>
      <c r="D8" s="13">
        <f>SUM(D5:D7)</f>
        <v>27527</v>
      </c>
      <c r="E8" s="13">
        <f t="shared" ref="E8:G8" si="2">SUM(E5:E7)</f>
        <v>23853</v>
      </c>
      <c r="F8" s="13">
        <f t="shared" si="2"/>
        <v>3674</v>
      </c>
      <c r="G8" s="13">
        <f t="shared" si="2"/>
        <v>42.15409018693196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2" t="s">
        <v>11</v>
      </c>
      <c r="G10" s="1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7" right="0.7" top="0.75" bottom="0.7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zoomScaleNormal="100" workbookViewId="0">
      <selection activeCell="C10" sqref="C10"/>
    </sheetView>
  </sheetViews>
  <sheetFormatPr defaultColWidth="12.58203125" defaultRowHeight="15" customHeight="1" x14ac:dyDescent="0.6"/>
  <cols>
    <col min="1" max="1" width="4.83203125" style="2" customWidth="1"/>
    <col min="2" max="2" width="6" style="2" customWidth="1"/>
    <col min="3" max="3" width="12.25" style="2" customWidth="1"/>
    <col min="4" max="4" width="11.25" style="2" customWidth="1"/>
    <col min="5" max="5" width="15" style="2" customWidth="1"/>
    <col min="6" max="6" width="12.5" style="2" customWidth="1"/>
    <col min="7" max="7" width="19.33203125" style="2" customWidth="1"/>
    <col min="8" max="26" width="11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6" t="s">
        <v>13</v>
      </c>
      <c r="C2" s="17"/>
      <c r="D2" s="17"/>
      <c r="E2" s="17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8" t="s">
        <v>0</v>
      </c>
      <c r="C3" s="19"/>
      <c r="D3" s="19"/>
      <c r="E3" s="19"/>
      <c r="F3" s="19"/>
      <c r="G3" s="1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3820</v>
      </c>
      <c r="E5" s="7">
        <f>D5-F5</f>
        <v>3502</v>
      </c>
      <c r="F5" s="7">
        <v>318</v>
      </c>
      <c r="G5" s="15">
        <f>(D5-E5)*100/D5</f>
        <v>8.3246073298429319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22161</v>
      </c>
      <c r="E6" s="7">
        <f t="shared" ref="E6:E7" si="0">D6-F6</f>
        <v>19508</v>
      </c>
      <c r="F6" s="12">
        <v>2653</v>
      </c>
      <c r="G6" s="15">
        <f t="shared" ref="G6:G7" si="1">(D6-E6)*100/D6</f>
        <v>11.971481431343351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2">
        <v>204</v>
      </c>
      <c r="E7" s="7">
        <f t="shared" si="0"/>
        <v>193</v>
      </c>
      <c r="F7" s="12">
        <v>11</v>
      </c>
      <c r="G7" s="15">
        <f t="shared" si="1"/>
        <v>5.3921568627450984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0" t="s">
        <v>10</v>
      </c>
      <c r="C8" s="21"/>
      <c r="D8" s="13">
        <f>SUM(D5:D7)</f>
        <v>26185</v>
      </c>
      <c r="E8" s="13">
        <f t="shared" ref="E8:G8" si="2">SUM(E5:E7)</f>
        <v>23203</v>
      </c>
      <c r="F8" s="13">
        <f t="shared" si="2"/>
        <v>2982</v>
      </c>
      <c r="G8" s="13">
        <f t="shared" si="2"/>
        <v>25.68824562393138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22" t="s">
        <v>11</v>
      </c>
      <c r="G9" s="1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activeCell="C10" sqref="C10"/>
    </sheetView>
  </sheetViews>
  <sheetFormatPr defaultColWidth="12.58203125" defaultRowHeight="15" customHeight="1" x14ac:dyDescent="0.6"/>
  <cols>
    <col min="1" max="1" width="4.83203125" style="2" customWidth="1"/>
    <col min="2" max="2" width="5.75" style="2" customWidth="1"/>
    <col min="3" max="3" width="12.08203125" style="2" customWidth="1"/>
    <col min="4" max="4" width="11.58203125" style="2" customWidth="1"/>
    <col min="5" max="5" width="14.5" style="2" customWidth="1"/>
    <col min="6" max="6" width="13.33203125" style="2" customWidth="1"/>
    <col min="7" max="7" width="16.33203125" style="2" customWidth="1"/>
    <col min="8" max="26" width="11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6" customHeight="1" x14ac:dyDescent="0.7">
      <c r="A2" s="1"/>
      <c r="B2" s="16" t="s">
        <v>14</v>
      </c>
      <c r="C2" s="17"/>
      <c r="D2" s="17"/>
      <c r="E2" s="17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8" t="s">
        <v>0</v>
      </c>
      <c r="C3" s="19"/>
      <c r="D3" s="19"/>
      <c r="E3" s="19"/>
      <c r="F3" s="19"/>
      <c r="G3" s="1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3801</v>
      </c>
      <c r="E5" s="7">
        <f>D5-F5</f>
        <v>3487</v>
      </c>
      <c r="F5" s="8">
        <v>314</v>
      </c>
      <c r="G5" s="15">
        <f>(D5-E5)*100/D5</f>
        <v>8.2609839515916867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24914</v>
      </c>
      <c r="E6" s="7">
        <f t="shared" ref="E6:E7" si="0">D6-F6</f>
        <v>22325</v>
      </c>
      <c r="F6" s="12">
        <v>2589</v>
      </c>
      <c r="G6" s="15">
        <f t="shared" ref="G6:G7" si="1">(D6-E6)*100/D6</f>
        <v>10.391747611784538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2">
        <v>129</v>
      </c>
      <c r="E7" s="7">
        <f t="shared" si="0"/>
        <v>112</v>
      </c>
      <c r="F7" s="12">
        <v>17</v>
      </c>
      <c r="G7" s="15">
        <f t="shared" si="1"/>
        <v>13.178294573643411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0" t="s">
        <v>10</v>
      </c>
      <c r="C8" s="21"/>
      <c r="D8" s="13">
        <f t="shared" ref="D8:G8" si="2">SUM(D5:D7)</f>
        <v>28844</v>
      </c>
      <c r="E8" s="13">
        <f t="shared" si="2"/>
        <v>25924</v>
      </c>
      <c r="F8" s="13">
        <f t="shared" si="2"/>
        <v>2920</v>
      </c>
      <c r="G8" s="13">
        <f t="shared" si="2"/>
        <v>31.831026137019634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"/>
      <c r="C9" s="1"/>
      <c r="D9" s="1"/>
      <c r="E9" s="1"/>
      <c r="F9" s="22" t="s">
        <v>11</v>
      </c>
      <c r="G9" s="1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abSelected="1" workbookViewId="0">
      <selection activeCell="C10" sqref="C10"/>
    </sheetView>
  </sheetViews>
  <sheetFormatPr defaultColWidth="12.58203125" defaultRowHeight="15" customHeight="1" x14ac:dyDescent="0.6"/>
  <cols>
    <col min="1" max="1" width="4.83203125" style="2" customWidth="1"/>
    <col min="2" max="2" width="6.33203125" style="2" bestFit="1" customWidth="1"/>
    <col min="3" max="3" width="10.08203125" style="2" bestFit="1" customWidth="1"/>
    <col min="4" max="4" width="9.83203125" style="2" bestFit="1" customWidth="1"/>
    <col min="5" max="5" width="14.58203125" style="2" customWidth="1"/>
    <col min="6" max="6" width="14.5" style="2" customWidth="1"/>
    <col min="7" max="7" width="18.75" style="2" customWidth="1"/>
    <col min="8" max="26" width="11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6" t="s">
        <v>15</v>
      </c>
      <c r="C2" s="17"/>
      <c r="D2" s="17"/>
      <c r="E2" s="17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8" t="s">
        <v>0</v>
      </c>
      <c r="C3" s="19"/>
      <c r="D3" s="19"/>
      <c r="E3" s="19"/>
      <c r="F3" s="19"/>
      <c r="G3" s="1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4551</v>
      </c>
      <c r="E5" s="7">
        <f>D5-F5</f>
        <v>4223</v>
      </c>
      <c r="F5" s="8">
        <v>328</v>
      </c>
      <c r="G5" s="15">
        <f>(D5-E5)*100/D5</f>
        <v>7.2072072072072073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23914</v>
      </c>
      <c r="E6" s="7">
        <f t="shared" ref="E6:E7" si="0">D6-F6</f>
        <v>21811</v>
      </c>
      <c r="F6" s="12">
        <v>2103</v>
      </c>
      <c r="G6" s="15">
        <f t="shared" ref="G6:G7" si="1">(D6-E6)*100/D6</f>
        <v>8.7940118758886001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2">
        <v>115</v>
      </c>
      <c r="E7" s="7">
        <f t="shared" si="0"/>
        <v>96</v>
      </c>
      <c r="F7" s="12">
        <v>19</v>
      </c>
      <c r="G7" s="15">
        <f t="shared" si="1"/>
        <v>16.521739130434781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0" t="s">
        <v>10</v>
      </c>
      <c r="C8" s="21"/>
      <c r="D8" s="13">
        <f t="shared" ref="D8:G8" si="2">SUM(D5:D7)</f>
        <v>28580</v>
      </c>
      <c r="E8" s="13">
        <f t="shared" si="2"/>
        <v>26130</v>
      </c>
      <c r="F8" s="13">
        <f t="shared" si="2"/>
        <v>2450</v>
      </c>
      <c r="G8" s="13">
        <f t="shared" si="2"/>
        <v>32.522958213530586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22" t="s">
        <v>11</v>
      </c>
      <c r="G9" s="1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ต.ค.67</vt:lpstr>
      <vt:lpstr>พ.ย.67</vt:lpstr>
      <vt:lpstr>ธ.ค.67</vt:lpstr>
      <vt:lpstr>ม.ค.68</vt:lpstr>
      <vt:lpstr>ต.ค.67!Print_Area</vt:lpstr>
      <vt:lpstr>ธ.ค.67!Print_Area</vt:lpstr>
      <vt:lpstr>พ.ย.67!Print_Area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2025-04-13T06:21:20Z</cp:lastPrinted>
  <dcterms:created xsi:type="dcterms:W3CDTF">2023-03-01T05:04:00Z</dcterms:created>
  <dcterms:modified xsi:type="dcterms:W3CDTF">2025-04-13T06:21:22Z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A59785231C0C40218E27F6E91C86445A_12</vt:lpwstr>
  </property>
  <property fmtid="{D5CDD505-2E9C-101B-9397-08002B2CF9AE}" pid="3" name="KSOProductBuildVer">
    <vt:lpwstr>1033-12.2.0.20326</vt:lpwstr>
  </property>
</Properties>
</file>